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90" windowWidth="19320" windowHeight="14535"/>
  </bookViews>
  <sheets>
    <sheet name="Valgresultat" sheetId="1" r:id="rId1"/>
  </sheets>
  <definedNames>
    <definedName name="_xlnm.Print_Titles" localSheetId="0">Valgresultat!$1:$7</definedName>
    <definedName name="Valgresultat">Valgresultat!$A$7:$N$57</definedName>
  </definedNames>
  <calcPr calcId="145621"/>
</workbook>
</file>

<file path=xl/calcChain.xml><?xml version="1.0" encoding="utf-8"?>
<calcChain xmlns="http://schemas.openxmlformats.org/spreadsheetml/2006/main">
  <c r="L9" i="1" l="1"/>
  <c r="M9" i="1" s="1"/>
  <c r="L10" i="1"/>
  <c r="M10" i="1" s="1"/>
  <c r="L11" i="1"/>
  <c r="M11" i="1" s="1"/>
  <c r="L12" i="1"/>
  <c r="M12" i="1" s="1"/>
  <c r="L13" i="1"/>
  <c r="M13" i="1" s="1"/>
  <c r="L14" i="1"/>
  <c r="M14" i="1" s="1"/>
  <c r="L15" i="1"/>
  <c r="M15" i="1" s="1"/>
  <c r="L16" i="1"/>
  <c r="M16" i="1" s="1"/>
  <c r="L17" i="1"/>
  <c r="M17" i="1" s="1"/>
  <c r="L18" i="1"/>
  <c r="M18" i="1" s="1"/>
  <c r="L19" i="1"/>
  <c r="M19" i="1" s="1"/>
  <c r="L20" i="1"/>
  <c r="M20" i="1" s="1"/>
  <c r="L21" i="1"/>
  <c r="M21" i="1" s="1"/>
  <c r="L22" i="1"/>
  <c r="M22" i="1" s="1"/>
  <c r="L23" i="1"/>
  <c r="M23" i="1" s="1"/>
  <c r="L24" i="1"/>
  <c r="M24" i="1" s="1"/>
  <c r="L25" i="1"/>
  <c r="M25" i="1" s="1"/>
  <c r="L26" i="1"/>
  <c r="M26" i="1" s="1"/>
  <c r="L27" i="1"/>
  <c r="M27" i="1" s="1"/>
  <c r="L28" i="1"/>
  <c r="M28" i="1" s="1"/>
  <c r="L29" i="1"/>
  <c r="M29" i="1" s="1"/>
  <c r="L30" i="1"/>
  <c r="M30" i="1" s="1"/>
  <c r="L31" i="1"/>
  <c r="M31" i="1" s="1"/>
  <c r="L32" i="1"/>
  <c r="M32" i="1" s="1"/>
  <c r="L33" i="1"/>
  <c r="M33" i="1" s="1"/>
  <c r="L34" i="1"/>
  <c r="M34" i="1" s="1"/>
  <c r="L35" i="1"/>
  <c r="M35" i="1" s="1"/>
  <c r="L36" i="1"/>
  <c r="M36" i="1" s="1"/>
  <c r="L37" i="1"/>
  <c r="M37" i="1" s="1"/>
  <c r="L38" i="1"/>
  <c r="M38" i="1" s="1"/>
  <c r="L39" i="1"/>
  <c r="M39" i="1" s="1"/>
  <c r="L40" i="1"/>
  <c r="M40" i="1" s="1"/>
  <c r="L41" i="1"/>
  <c r="M41" i="1" s="1"/>
  <c r="L42" i="1"/>
  <c r="M42" i="1" s="1"/>
  <c r="L43" i="1"/>
  <c r="M43" i="1" s="1"/>
  <c r="L44" i="1"/>
  <c r="M44" i="1" s="1"/>
  <c r="L45" i="1"/>
  <c r="M45" i="1" s="1"/>
  <c r="L46" i="1"/>
  <c r="M46" i="1" s="1"/>
  <c r="L47" i="1"/>
  <c r="M47" i="1" s="1"/>
  <c r="L48" i="1"/>
  <c r="M48" i="1" s="1"/>
  <c r="L49" i="1"/>
  <c r="M49" i="1" s="1"/>
  <c r="L50" i="1"/>
  <c r="M50" i="1" s="1"/>
  <c r="L51" i="1"/>
  <c r="M51" i="1" s="1"/>
  <c r="L52" i="1"/>
  <c r="M52" i="1" s="1"/>
  <c r="L53" i="1"/>
  <c r="M53" i="1" s="1"/>
  <c r="L54" i="1"/>
  <c r="M54" i="1" s="1"/>
  <c r="L55" i="1"/>
  <c r="M55" i="1" s="1"/>
  <c r="L56" i="1"/>
  <c r="M56" i="1" s="1"/>
  <c r="L57" i="1"/>
  <c r="M57" i="1" s="1"/>
  <c r="L8" i="1"/>
  <c r="M8" i="1" s="1"/>
  <c r="F59" i="1"/>
  <c r="G59" i="1"/>
  <c r="H59" i="1"/>
  <c r="I59" i="1"/>
  <c r="J59" i="1"/>
  <c r="K59" i="1"/>
  <c r="E59" i="1"/>
  <c r="L59" i="1" l="1"/>
  <c r="M59" i="1" s="1"/>
</calcChain>
</file>

<file path=xl/sharedStrings.xml><?xml version="1.0" encoding="utf-8"?>
<sst xmlns="http://schemas.openxmlformats.org/spreadsheetml/2006/main" count="169" uniqueCount="120">
  <si>
    <t>Stift</t>
  </si>
  <si>
    <t>Provsti</t>
  </si>
  <si>
    <t>MRkode</t>
  </si>
  <si>
    <t>Udvalgsnavn</t>
  </si>
  <si>
    <t>Gyldige brevstemmer</t>
  </si>
  <si>
    <t>Blanke brevstemmer</t>
  </si>
  <si>
    <t>Ugyldige brevstemmer</t>
  </si>
  <si>
    <t>Blanke stemmer</t>
  </si>
  <si>
    <t>Ugyldige stemmer</t>
  </si>
  <si>
    <t>Lister indvalgt</t>
  </si>
  <si>
    <t>Københavns Stift</t>
  </si>
  <si>
    <t>Vor Frue-Vesterbro Provsti</t>
  </si>
  <si>
    <t>Trinitatis Sogns Menighedsråd</t>
  </si>
  <si>
    <t>Amagerbro Provsti</t>
  </si>
  <si>
    <t>Vor Frelsers Sogns Menighedsråd</t>
  </si>
  <si>
    <t>Helsingør Stift</t>
  </si>
  <si>
    <t>Gladsaxe-Herlev Provsti</t>
  </si>
  <si>
    <t>Mørkhøj Sogns Menighedsråd</t>
  </si>
  <si>
    <t>Rødovre-Hvidovre Provsti</t>
  </si>
  <si>
    <t>Rødovre Sogns Menighedsråd</t>
  </si>
  <si>
    <t>Hvidovre Sogns Menighedsråd</t>
  </si>
  <si>
    <t>Roskilde Stift</t>
  </si>
  <si>
    <t>Roskilde Domprovsti</t>
  </si>
  <si>
    <t>Gundsømagle Sogns Menighedsråd</t>
  </si>
  <si>
    <t>Lejre Provsti</t>
  </si>
  <si>
    <t>Sæby-Gershøj Sognes Menighedsråd</t>
  </si>
  <si>
    <t>Kalundborg Provsti</t>
  </si>
  <si>
    <t>Sejerø Sogns Menighedsråd</t>
  </si>
  <si>
    <t>Holbæk Provsti</t>
  </si>
  <si>
    <t>Tølløse Sogns Menighedsråd</t>
  </si>
  <si>
    <t>Undløse Sogns Menighedsråd</t>
  </si>
  <si>
    <t>Ringsted-Sorø Provsti</t>
  </si>
  <si>
    <t>Bjernede Sogns Menighedsråd</t>
  </si>
  <si>
    <t>Frederiksværk Provsti</t>
  </si>
  <si>
    <t>Ramløse Sogns Menighedsråd</t>
  </si>
  <si>
    <t>Ballerup-Furesø Provsti</t>
  </si>
  <si>
    <t>Farum Sogns Menighedsråd</t>
  </si>
  <si>
    <t>Rudersdal Provsti</t>
  </si>
  <si>
    <t>Birkerød Sogns Menighedsråd</t>
  </si>
  <si>
    <t>Næstved Provsti</t>
  </si>
  <si>
    <t>Everdrup Sogns Menighedsråd</t>
  </si>
  <si>
    <t>Stege-Vordingborg Provsti</t>
  </si>
  <si>
    <t>Stege Sogns Menighedsråd</t>
  </si>
  <si>
    <t>Lolland-Falsters Stift</t>
  </si>
  <si>
    <t>Falster Provsti</t>
  </si>
  <si>
    <t>Nykøbing F Sogns Menighedsråd</t>
  </si>
  <si>
    <t>Maribo Domprovsti</t>
  </si>
  <si>
    <t>Østofte Sogns Menighedsråd</t>
  </si>
  <si>
    <t>Fyens Stift</t>
  </si>
  <si>
    <t>Nyborg Provsti</t>
  </si>
  <si>
    <t>Nyborg Sogns Menighedsråd</t>
  </si>
  <si>
    <t>Kerteminde Provsti</t>
  </si>
  <si>
    <t>Marslev-Birkende Sognes Menighedsråd</t>
  </si>
  <si>
    <t>Viborg Stift</t>
  </si>
  <si>
    <t>Ikast-Brande Provsti</t>
  </si>
  <si>
    <t>Brande Sogns Menighedsråd</t>
  </si>
  <si>
    <t>Århus Stift</t>
  </si>
  <si>
    <t>Århus Søndre Provsti</t>
  </si>
  <si>
    <t>Malling Sogns Menighedsråd</t>
  </si>
  <si>
    <t>Aalborg Stift</t>
  </si>
  <si>
    <t>Rebild Provsti</t>
  </si>
  <si>
    <t>Øster Hornum Sogns Menighedsråd</t>
  </si>
  <si>
    <t>Aalborg Budolfi Provsti</t>
  </si>
  <si>
    <t>Vesterkær Sogns Menighedsråd</t>
  </si>
  <si>
    <t>Jammerbugt Provsti</t>
  </si>
  <si>
    <t>Jetsmark Sogns Menighedsråd</t>
  </si>
  <si>
    <t>Brønderslev Provsti</t>
  </si>
  <si>
    <t>Dronninglund Sogns Menighedsråd</t>
  </si>
  <si>
    <t>Aså Sogns Menighedsråd</t>
  </si>
  <si>
    <t>Hjørring Søndre Provsti</t>
  </si>
  <si>
    <t>Sankt Catharinæ Sogns Menighedsråd</t>
  </si>
  <si>
    <t>Hjørring Nordre Provsti</t>
  </si>
  <si>
    <t>Sindal Sogns Menighedsråd</t>
  </si>
  <si>
    <t>Tornby-Vidstrup Sognes Menighedsråd</t>
  </si>
  <si>
    <t>Grønbæk Sogns Menighedsråd</t>
  </si>
  <si>
    <t>Morsø Provsti</t>
  </si>
  <si>
    <t>Nykøbing M Sogns Menighedsråd</t>
  </si>
  <si>
    <t>Ribe Stift</t>
  </si>
  <si>
    <t>Ringkøbing Provsti</t>
  </si>
  <si>
    <t>Ringkøbing Sogns Menighedsråd</t>
  </si>
  <si>
    <t>Herning Søndre Provsti</t>
  </si>
  <si>
    <t>Gjellerup Sogns Menighedsråd</t>
  </si>
  <si>
    <t>Herning Nordre Provsti</t>
  </si>
  <si>
    <t>Sunds Sogns Menighedsråd</t>
  </si>
  <si>
    <t>Sønder Felding Sogns Menighedsråd</t>
  </si>
  <si>
    <t>Assing Sogns Menighedsråd</t>
  </si>
  <si>
    <t>Varde Provsti</t>
  </si>
  <si>
    <t>Ølgod Sogns Menighedsråd</t>
  </si>
  <si>
    <t>Varde Sogns Menighedsråd</t>
  </si>
  <si>
    <t>Ribe Domprovsti</t>
  </si>
  <si>
    <t>Ribe Domsogns Menighedsråd</t>
  </si>
  <si>
    <t>Haderslev Stift</t>
  </si>
  <si>
    <t>Sønderborg Provsti</t>
  </si>
  <si>
    <t>Svenstrup Sogns Menighedsråd</t>
  </si>
  <si>
    <t>Aabenraa Provsti</t>
  </si>
  <si>
    <t>Aabenraa  Sogns Menighedsråd</t>
  </si>
  <si>
    <t>Kolding Provsti</t>
  </si>
  <si>
    <t>Vamdrup Sogns Menighedsråd</t>
  </si>
  <si>
    <t>Amagerland Provsti</t>
  </si>
  <si>
    <t>Korsvejens Sogns Menighedsråd</t>
  </si>
  <si>
    <t>Høje Taastrup Provsti</t>
  </si>
  <si>
    <t>Hedehusene Sogns Menighedsråd</t>
  </si>
  <si>
    <t>Køge Provsti</t>
  </si>
  <si>
    <t>Boholte Sogns Menighedsråd</t>
  </si>
  <si>
    <t>Århus Nordre Provsti</t>
  </si>
  <si>
    <t>Lystrup Sogns Menighedsråd</t>
  </si>
  <si>
    <t>Nørrebro Provsti</t>
  </si>
  <si>
    <t>Blågårdens Sogns Menighedsråd</t>
  </si>
  <si>
    <t>Vor Frue Sogns Menighedsråd</t>
  </si>
  <si>
    <t>Frederikshavn Provsti</t>
  </si>
  <si>
    <t>Østervrå Sogns Menighedsråd</t>
  </si>
  <si>
    <t>Landet som helhed</t>
  </si>
  <si>
    <t>Afgivne stemmer i alt</t>
  </si>
  <si>
    <t>Hele landet: Afstemning til 51 af 1.699 menighedsråd - 2012: Afstemning til 85 af 1.781 menighedsråd</t>
  </si>
  <si>
    <t xml:space="preserve">Hele landet: Afstemning i 52 sogne ud af 2160 sogne. </t>
  </si>
  <si>
    <t>Stemme-berettig-ede</t>
  </si>
  <si>
    <t>Sogne med afstemningsvalg til menighedsråd 2016 - Opdateret 10. november 2016</t>
  </si>
  <si>
    <t>Der mangler oplysning fra Sions Sogn, Holmens-Østerbro Provsti, Københavns Stift</t>
  </si>
  <si>
    <t>Gyldige stemmer på valgdagen</t>
  </si>
  <si>
    <t>Stemme-procenten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</si>
</sst>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3" fontId="0" fillId="0" borderId="0" xfId="0" applyNumberFormat="1" applyAlignment="1">
      <alignment vertical="top" wrapText="1"/>
    </xf>
    <xf numFmtId="2" fontId="0" fillId="0" borderId="0" xfId="0" applyNumberFormat="1" applyAlignment="1">
      <alignment vertical="top" wrapText="1"/>
    </xf>
    <xf numFmtId="3" fontId="1" fillId="0" borderId="0" xfId="0" applyNumberFormat="1" applyFont="1" applyAlignment="1">
      <alignment vertical="top" wrapText="1"/>
    </xf>
    <xf numFmtId="2" fontId="1" fillId="0" borderId="0" xfId="0" applyNumberFormat="1" applyFont="1" applyAlignment="1">
      <alignment vertical="top"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1"/>
  <sheetViews>
    <sheetView tabSelected="1" workbookViewId="0">
      <pane ySplit="7" topLeftCell="A8" activePane="bottomLeft" state="frozen"/>
      <selection pane="bottomLeft" activeCell="M7" sqref="M7"/>
    </sheetView>
  </sheetViews>
  <sheetFormatPr defaultRowHeight="15" x14ac:dyDescent="0.25"/>
  <cols>
    <col min="1" max="1" width="19.42578125" style="2" bestFit="1" customWidth="1"/>
    <col min="2" max="2" width="25.140625" style="2" bestFit="1" customWidth="1"/>
    <col min="3" max="3" width="8.42578125" style="2" bestFit="1" customWidth="1"/>
    <col min="4" max="4" width="37.42578125" style="2" bestFit="1" customWidth="1"/>
    <col min="5" max="5" width="10.7109375" style="2" customWidth="1"/>
    <col min="6" max="11" width="10.7109375" style="2" hidden="1" customWidth="1"/>
    <col min="12" max="14" width="10.7109375" style="2" customWidth="1"/>
    <col min="15" max="16384" width="9.140625" style="2"/>
  </cols>
  <sheetData>
    <row r="1" spans="1:14" ht="15" customHeight="1" x14ac:dyDescent="0.25">
      <c r="A1" s="7" t="s">
        <v>116</v>
      </c>
      <c r="B1" s="7"/>
      <c r="C1" s="7"/>
      <c r="D1" s="7"/>
      <c r="E1" s="7"/>
    </row>
    <row r="2" spans="1:14" x14ac:dyDescent="0.25">
      <c r="A2" s="1"/>
      <c r="B2" s="1"/>
      <c r="C2" s="1"/>
      <c r="D2" s="1"/>
      <c r="E2" s="1"/>
    </row>
    <row r="3" spans="1:14" ht="15" customHeight="1" x14ac:dyDescent="0.25">
      <c r="A3" s="7" t="s">
        <v>113</v>
      </c>
      <c r="B3" s="7"/>
      <c r="C3" s="7"/>
      <c r="D3" s="7"/>
      <c r="E3" s="7"/>
    </row>
    <row r="4" spans="1:14" ht="15" customHeight="1" x14ac:dyDescent="0.25">
      <c r="A4" s="7" t="s">
        <v>114</v>
      </c>
      <c r="B4" s="7"/>
      <c r="C4" s="7"/>
      <c r="D4" s="7"/>
      <c r="E4" s="1"/>
    </row>
    <row r="7" spans="1:14" s="1" customFormat="1" ht="60" x14ac:dyDescent="0.25">
      <c r="A7" s="1" t="s">
        <v>0</v>
      </c>
      <c r="B7" s="1" t="s">
        <v>1</v>
      </c>
      <c r="C7" s="1" t="s">
        <v>2</v>
      </c>
      <c r="D7" s="1" t="s">
        <v>3</v>
      </c>
      <c r="E7" s="1" t="s">
        <v>115</v>
      </c>
      <c r="F7" s="1" t="s">
        <v>4</v>
      </c>
      <c r="G7" s="1" t="s">
        <v>5</v>
      </c>
      <c r="H7" s="1" t="s">
        <v>6</v>
      </c>
      <c r="I7" s="1" t="s">
        <v>118</v>
      </c>
      <c r="J7" s="1" t="s">
        <v>7</v>
      </c>
      <c r="K7" s="1" t="s">
        <v>8</v>
      </c>
      <c r="L7" s="1" t="s">
        <v>112</v>
      </c>
      <c r="M7" s="1" t="s">
        <v>119</v>
      </c>
      <c r="N7" s="1" t="s">
        <v>9</v>
      </c>
    </row>
    <row r="8" spans="1:14" x14ac:dyDescent="0.25">
      <c r="A8" s="2" t="s">
        <v>48</v>
      </c>
      <c r="B8" s="2" t="s">
        <v>51</v>
      </c>
      <c r="C8" s="2">
        <v>7869</v>
      </c>
      <c r="D8" s="2" t="s">
        <v>52</v>
      </c>
      <c r="E8" s="3">
        <v>1130</v>
      </c>
      <c r="F8" s="3">
        <v>0</v>
      </c>
      <c r="G8" s="3">
        <v>0</v>
      </c>
      <c r="H8" s="3">
        <v>0</v>
      </c>
      <c r="I8" s="3">
        <v>184</v>
      </c>
      <c r="J8" s="3">
        <v>0</v>
      </c>
      <c r="K8" s="3">
        <v>4</v>
      </c>
      <c r="L8" s="3">
        <f>SUM(F8:K8)</f>
        <v>188</v>
      </c>
      <c r="M8" s="4">
        <f>L8/E8*100</f>
        <v>16.63716814159292</v>
      </c>
      <c r="N8" s="2">
        <v>1</v>
      </c>
    </row>
    <row r="9" spans="1:14" x14ac:dyDescent="0.25">
      <c r="A9" s="2" t="s">
        <v>48</v>
      </c>
      <c r="B9" s="2" t="s">
        <v>49</v>
      </c>
      <c r="C9" s="2">
        <v>7724</v>
      </c>
      <c r="D9" s="2" t="s">
        <v>50</v>
      </c>
      <c r="E9" s="3">
        <v>9441</v>
      </c>
      <c r="F9" s="3">
        <v>27</v>
      </c>
      <c r="G9" s="3">
        <v>0</v>
      </c>
      <c r="H9" s="3">
        <v>0</v>
      </c>
      <c r="I9" s="3">
        <v>1156</v>
      </c>
      <c r="J9" s="3">
        <v>1</v>
      </c>
      <c r="K9" s="3">
        <v>6</v>
      </c>
      <c r="L9" s="3">
        <f t="shared" ref="L9:L57" si="0">SUM(F9:K9)</f>
        <v>1190</v>
      </c>
      <c r="M9" s="4">
        <f t="shared" ref="M9:M59" si="1">L9/E9*100</f>
        <v>12.604596970659887</v>
      </c>
      <c r="N9" s="2">
        <v>3</v>
      </c>
    </row>
    <row r="10" spans="1:14" x14ac:dyDescent="0.25">
      <c r="A10" s="2" t="s">
        <v>91</v>
      </c>
      <c r="B10" s="2" t="s">
        <v>96</v>
      </c>
      <c r="C10" s="2">
        <v>9067</v>
      </c>
      <c r="D10" s="2" t="s">
        <v>97</v>
      </c>
      <c r="E10" s="3">
        <v>3822</v>
      </c>
      <c r="F10" s="3">
        <v>22</v>
      </c>
      <c r="G10" s="3">
        <v>0</v>
      </c>
      <c r="H10" s="3">
        <v>0</v>
      </c>
      <c r="I10" s="3">
        <v>896</v>
      </c>
      <c r="J10" s="3">
        <v>1</v>
      </c>
      <c r="K10" s="3">
        <v>7</v>
      </c>
      <c r="L10" s="3">
        <f t="shared" si="0"/>
        <v>926</v>
      </c>
      <c r="M10" s="4">
        <f t="shared" si="1"/>
        <v>24.22815279958137</v>
      </c>
      <c r="N10" s="2">
        <v>2</v>
      </c>
    </row>
    <row r="11" spans="1:14" x14ac:dyDescent="0.25">
      <c r="A11" s="2" t="s">
        <v>91</v>
      </c>
      <c r="B11" s="2" t="s">
        <v>92</v>
      </c>
      <c r="C11" s="2">
        <v>9000</v>
      </c>
      <c r="D11" s="2" t="s">
        <v>93</v>
      </c>
      <c r="E11" s="3">
        <v>896</v>
      </c>
      <c r="F11" s="3">
        <v>2</v>
      </c>
      <c r="G11" s="3">
        <v>0</v>
      </c>
      <c r="H11" s="3">
        <v>0</v>
      </c>
      <c r="I11" s="3">
        <v>179</v>
      </c>
      <c r="J11" s="3">
        <v>0</v>
      </c>
      <c r="K11" s="3">
        <v>1</v>
      </c>
      <c r="L11" s="3">
        <f t="shared" si="0"/>
        <v>182</v>
      </c>
      <c r="M11" s="4">
        <f t="shared" si="1"/>
        <v>20.3125</v>
      </c>
      <c r="N11" s="2">
        <v>2</v>
      </c>
    </row>
    <row r="12" spans="1:14" x14ac:dyDescent="0.25">
      <c r="A12" s="2" t="s">
        <v>91</v>
      </c>
      <c r="B12" s="2" t="s">
        <v>94</v>
      </c>
      <c r="C12" s="2">
        <v>9010</v>
      </c>
      <c r="D12" s="2" t="s">
        <v>95</v>
      </c>
      <c r="E12" s="3">
        <v>10489</v>
      </c>
      <c r="F12" s="3">
        <v>31</v>
      </c>
      <c r="G12" s="3">
        <v>0</v>
      </c>
      <c r="H12" s="3">
        <v>0</v>
      </c>
      <c r="I12" s="3">
        <v>1693</v>
      </c>
      <c r="J12" s="3">
        <v>17</v>
      </c>
      <c r="K12" s="3">
        <v>9</v>
      </c>
      <c r="L12" s="3">
        <f t="shared" si="0"/>
        <v>1750</v>
      </c>
      <c r="M12" s="4">
        <f t="shared" si="1"/>
        <v>16.684145295071026</v>
      </c>
      <c r="N12" s="2">
        <v>4</v>
      </c>
    </row>
    <row r="13" spans="1:14" x14ac:dyDescent="0.25">
      <c r="A13" s="2" t="s">
        <v>15</v>
      </c>
      <c r="B13" s="2" t="s">
        <v>35</v>
      </c>
      <c r="C13" s="2">
        <v>7414</v>
      </c>
      <c r="D13" s="2" t="s">
        <v>36</v>
      </c>
      <c r="E13" s="3">
        <v>10242</v>
      </c>
      <c r="F13" s="3">
        <v>18</v>
      </c>
      <c r="G13" s="3">
        <v>0</v>
      </c>
      <c r="H13" s="3">
        <v>2</v>
      </c>
      <c r="I13" s="3">
        <v>952</v>
      </c>
      <c r="J13" s="3">
        <v>17</v>
      </c>
      <c r="K13" s="3">
        <v>23</v>
      </c>
      <c r="L13" s="3">
        <f t="shared" si="0"/>
        <v>1012</v>
      </c>
      <c r="M13" s="4">
        <f t="shared" si="1"/>
        <v>9.8808826401093537</v>
      </c>
      <c r="N13" s="2">
        <v>2</v>
      </c>
    </row>
    <row r="14" spans="1:14" x14ac:dyDescent="0.25">
      <c r="A14" s="2" t="s">
        <v>15</v>
      </c>
      <c r="B14" s="2" t="s">
        <v>33</v>
      </c>
      <c r="C14" s="2">
        <v>7395</v>
      </c>
      <c r="D14" s="2" t="s">
        <v>34</v>
      </c>
      <c r="E14" s="3">
        <v>2019</v>
      </c>
      <c r="F14" s="3">
        <v>16</v>
      </c>
      <c r="G14" s="3">
        <v>0</v>
      </c>
      <c r="H14" s="3">
        <v>0</v>
      </c>
      <c r="I14" s="3">
        <v>504</v>
      </c>
      <c r="J14" s="3">
        <v>1</v>
      </c>
      <c r="K14" s="3">
        <v>13</v>
      </c>
      <c r="L14" s="3">
        <f t="shared" si="0"/>
        <v>534</v>
      </c>
      <c r="M14" s="4">
        <f t="shared" si="1"/>
        <v>26.448736998514118</v>
      </c>
      <c r="N14" s="2">
        <v>2</v>
      </c>
    </row>
    <row r="15" spans="1:14" x14ac:dyDescent="0.25">
      <c r="A15" s="2" t="s">
        <v>15</v>
      </c>
      <c r="B15" s="2" t="s">
        <v>16</v>
      </c>
      <c r="C15" s="2">
        <v>7134</v>
      </c>
      <c r="D15" s="2" t="s">
        <v>17</v>
      </c>
      <c r="E15" s="3">
        <v>5000</v>
      </c>
      <c r="F15" s="3">
        <v>3</v>
      </c>
      <c r="G15" s="3">
        <v>0</v>
      </c>
      <c r="H15" s="3">
        <v>0</v>
      </c>
      <c r="I15" s="3">
        <v>488</v>
      </c>
      <c r="J15" s="3">
        <v>7</v>
      </c>
      <c r="K15" s="3">
        <v>5</v>
      </c>
      <c r="L15" s="3">
        <f t="shared" si="0"/>
        <v>503</v>
      </c>
      <c r="M15" s="4">
        <f t="shared" si="1"/>
        <v>10.059999999999999</v>
      </c>
      <c r="N15" s="2">
        <v>2</v>
      </c>
    </row>
    <row r="16" spans="1:14" x14ac:dyDescent="0.25">
      <c r="A16" s="2" t="s">
        <v>15</v>
      </c>
      <c r="B16" s="2" t="s">
        <v>100</v>
      </c>
      <c r="C16" s="2">
        <v>9083</v>
      </c>
      <c r="D16" s="2" t="s">
        <v>101</v>
      </c>
      <c r="E16" s="3">
        <v>3500</v>
      </c>
      <c r="F16" s="3">
        <v>23</v>
      </c>
      <c r="G16" s="3">
        <v>0</v>
      </c>
      <c r="H16" s="3">
        <v>1</v>
      </c>
      <c r="I16" s="3">
        <v>531</v>
      </c>
      <c r="J16" s="3">
        <v>6</v>
      </c>
      <c r="K16" s="3">
        <v>3</v>
      </c>
      <c r="L16" s="3">
        <f t="shared" si="0"/>
        <v>564</v>
      </c>
      <c r="M16" s="4">
        <f t="shared" si="1"/>
        <v>16.114285714285714</v>
      </c>
      <c r="N16" s="2">
        <v>2</v>
      </c>
    </row>
    <row r="17" spans="1:14" x14ac:dyDescent="0.25">
      <c r="A17" s="2" t="s">
        <v>15</v>
      </c>
      <c r="B17" s="2" t="s">
        <v>37</v>
      </c>
      <c r="C17" s="2">
        <v>7447</v>
      </c>
      <c r="D17" s="2" t="s">
        <v>38</v>
      </c>
      <c r="E17" s="3">
        <v>8266</v>
      </c>
      <c r="F17" s="3">
        <v>45</v>
      </c>
      <c r="G17" s="3">
        <v>0</v>
      </c>
      <c r="H17" s="3">
        <v>1</v>
      </c>
      <c r="I17" s="3">
        <v>973</v>
      </c>
      <c r="J17" s="3">
        <v>6</v>
      </c>
      <c r="K17" s="3">
        <v>9</v>
      </c>
      <c r="L17" s="3">
        <f t="shared" si="0"/>
        <v>1034</v>
      </c>
      <c r="M17" s="4">
        <f t="shared" si="1"/>
        <v>12.509073312363899</v>
      </c>
      <c r="N17" s="2">
        <v>2</v>
      </c>
    </row>
    <row r="18" spans="1:14" x14ac:dyDescent="0.25">
      <c r="A18" s="2" t="s">
        <v>15</v>
      </c>
      <c r="B18" s="2" t="s">
        <v>18</v>
      </c>
      <c r="C18" s="2">
        <v>7141</v>
      </c>
      <c r="D18" s="2" t="s">
        <v>20</v>
      </c>
      <c r="E18" s="3">
        <v>5855</v>
      </c>
      <c r="F18" s="3">
        <v>11</v>
      </c>
      <c r="G18" s="3">
        <v>0</v>
      </c>
      <c r="H18" s="3">
        <v>0</v>
      </c>
      <c r="I18" s="3">
        <v>506</v>
      </c>
      <c r="J18" s="3">
        <v>6</v>
      </c>
      <c r="K18" s="3">
        <v>6</v>
      </c>
      <c r="L18" s="3">
        <f t="shared" si="0"/>
        <v>529</v>
      </c>
      <c r="M18" s="4">
        <f t="shared" si="1"/>
        <v>9.0350128095644742</v>
      </c>
      <c r="N18" s="2">
        <v>2</v>
      </c>
    </row>
    <row r="19" spans="1:14" x14ac:dyDescent="0.25">
      <c r="A19" s="2" t="s">
        <v>15</v>
      </c>
      <c r="B19" s="2" t="s">
        <v>18</v>
      </c>
      <c r="C19" s="2">
        <v>7137</v>
      </c>
      <c r="D19" s="2" t="s">
        <v>19</v>
      </c>
      <c r="E19" s="3">
        <v>6864</v>
      </c>
      <c r="F19" s="3">
        <v>7</v>
      </c>
      <c r="G19" s="3">
        <v>0</v>
      </c>
      <c r="H19" s="3">
        <v>0</v>
      </c>
      <c r="I19" s="3">
        <v>394</v>
      </c>
      <c r="J19" s="3">
        <v>16</v>
      </c>
      <c r="K19" s="3">
        <v>10</v>
      </c>
      <c r="L19" s="3">
        <f t="shared" si="0"/>
        <v>427</v>
      </c>
      <c r="M19" s="4">
        <f t="shared" si="1"/>
        <v>6.2208624708624711</v>
      </c>
      <c r="N19" s="2">
        <v>2</v>
      </c>
    </row>
    <row r="20" spans="1:14" x14ac:dyDescent="0.25">
      <c r="A20" s="2" t="s">
        <v>10</v>
      </c>
      <c r="B20" s="2" t="s">
        <v>13</v>
      </c>
      <c r="C20" s="2">
        <v>7082</v>
      </c>
      <c r="D20" s="2" t="s">
        <v>14</v>
      </c>
      <c r="E20" s="3">
        <v>7263</v>
      </c>
      <c r="F20" s="3">
        <v>7</v>
      </c>
      <c r="G20" s="3">
        <v>0</v>
      </c>
      <c r="H20" s="3">
        <v>0</v>
      </c>
      <c r="I20" s="3">
        <v>452</v>
      </c>
      <c r="J20" s="3">
        <v>9</v>
      </c>
      <c r="K20" s="3">
        <v>3</v>
      </c>
      <c r="L20" s="3">
        <f t="shared" si="0"/>
        <v>471</v>
      </c>
      <c r="M20" s="4">
        <f t="shared" si="1"/>
        <v>6.4849235852953324</v>
      </c>
      <c r="N20" s="2">
        <v>2</v>
      </c>
    </row>
    <row r="21" spans="1:14" x14ac:dyDescent="0.25">
      <c r="A21" s="2" t="s">
        <v>10</v>
      </c>
      <c r="B21" s="2" t="s">
        <v>98</v>
      </c>
      <c r="C21" s="2">
        <v>9081</v>
      </c>
      <c r="D21" s="2" t="s">
        <v>99</v>
      </c>
      <c r="E21" s="3">
        <v>4762</v>
      </c>
      <c r="F21" s="3">
        <v>9</v>
      </c>
      <c r="G21" s="3">
        <v>0</v>
      </c>
      <c r="H21" s="3">
        <v>0</v>
      </c>
      <c r="I21" s="3">
        <v>227</v>
      </c>
      <c r="J21" s="3">
        <v>2</v>
      </c>
      <c r="K21" s="3">
        <v>4</v>
      </c>
      <c r="L21" s="3">
        <f t="shared" si="0"/>
        <v>242</v>
      </c>
      <c r="M21" s="4">
        <f t="shared" si="1"/>
        <v>5.0818983620327591</v>
      </c>
      <c r="N21" s="2">
        <v>2</v>
      </c>
    </row>
    <row r="22" spans="1:14" x14ac:dyDescent="0.25">
      <c r="A22" s="2" t="s">
        <v>10</v>
      </c>
      <c r="B22" s="2" t="s">
        <v>106</v>
      </c>
      <c r="C22" s="2">
        <v>9161</v>
      </c>
      <c r="D22" s="2" t="s">
        <v>107</v>
      </c>
      <c r="E22" s="3">
        <v>4958</v>
      </c>
      <c r="F22" s="3">
        <v>10</v>
      </c>
      <c r="G22" s="3">
        <v>0</v>
      </c>
      <c r="H22" s="3">
        <v>0</v>
      </c>
      <c r="I22" s="3">
        <v>273</v>
      </c>
      <c r="J22" s="3">
        <v>13</v>
      </c>
      <c r="K22" s="3">
        <v>3</v>
      </c>
      <c r="L22" s="3">
        <f t="shared" si="0"/>
        <v>299</v>
      </c>
      <c r="M22" s="4">
        <f t="shared" si="1"/>
        <v>6.0306575231948365</v>
      </c>
      <c r="N22" s="2">
        <v>2</v>
      </c>
    </row>
    <row r="23" spans="1:14" x14ac:dyDescent="0.25">
      <c r="A23" s="2" t="s">
        <v>10</v>
      </c>
      <c r="B23" s="2" t="s">
        <v>11</v>
      </c>
      <c r="C23" s="2">
        <v>7003</v>
      </c>
      <c r="D23" s="2" t="s">
        <v>12</v>
      </c>
      <c r="E23" s="3">
        <v>2275</v>
      </c>
      <c r="F23" s="3">
        <v>63</v>
      </c>
      <c r="G23" s="3">
        <v>0</v>
      </c>
      <c r="H23" s="3">
        <v>0</v>
      </c>
      <c r="I23" s="3">
        <v>533</v>
      </c>
      <c r="J23" s="3">
        <v>3</v>
      </c>
      <c r="K23" s="3">
        <v>4</v>
      </c>
      <c r="L23" s="3">
        <f t="shared" si="0"/>
        <v>603</v>
      </c>
      <c r="M23" s="4">
        <f t="shared" si="1"/>
        <v>26.505494505494504</v>
      </c>
      <c r="N23" s="2">
        <v>2</v>
      </c>
    </row>
    <row r="24" spans="1:14" x14ac:dyDescent="0.25">
      <c r="A24" s="2" t="s">
        <v>10</v>
      </c>
      <c r="B24" s="2" t="s">
        <v>11</v>
      </c>
      <c r="C24" s="2">
        <v>9174</v>
      </c>
      <c r="D24" s="2" t="s">
        <v>108</v>
      </c>
      <c r="E24" s="3">
        <v>4188</v>
      </c>
      <c r="F24" s="3">
        <v>18</v>
      </c>
      <c r="G24" s="3">
        <v>0</v>
      </c>
      <c r="H24" s="3">
        <v>0</v>
      </c>
      <c r="I24" s="3">
        <v>345</v>
      </c>
      <c r="J24" s="3">
        <v>11</v>
      </c>
      <c r="K24" s="3">
        <v>25</v>
      </c>
      <c r="L24" s="3">
        <f t="shared" si="0"/>
        <v>399</v>
      </c>
      <c r="M24" s="4">
        <f t="shared" si="1"/>
        <v>9.5272206303724936</v>
      </c>
      <c r="N24" s="2">
        <v>2</v>
      </c>
    </row>
    <row r="25" spans="1:14" x14ac:dyDescent="0.25">
      <c r="A25" s="2" t="s">
        <v>43</v>
      </c>
      <c r="B25" s="2" t="s">
        <v>44</v>
      </c>
      <c r="C25" s="2">
        <v>7578</v>
      </c>
      <c r="D25" s="2" t="s">
        <v>45</v>
      </c>
      <c r="E25" s="3">
        <v>10809</v>
      </c>
      <c r="F25" s="3">
        <v>42</v>
      </c>
      <c r="G25" s="3">
        <v>1</v>
      </c>
      <c r="H25" s="3">
        <v>3</v>
      </c>
      <c r="I25" s="3">
        <v>1135</v>
      </c>
      <c r="J25" s="3">
        <v>11</v>
      </c>
      <c r="K25" s="3">
        <v>3</v>
      </c>
      <c r="L25" s="3">
        <f t="shared" si="0"/>
        <v>1195</v>
      </c>
      <c r="M25" s="4">
        <f t="shared" si="1"/>
        <v>11.055601813303728</v>
      </c>
      <c r="N25" s="2">
        <v>4</v>
      </c>
    </row>
    <row r="26" spans="1:14" x14ac:dyDescent="0.25">
      <c r="A26" s="2" t="s">
        <v>43</v>
      </c>
      <c r="B26" s="2" t="s">
        <v>46</v>
      </c>
      <c r="C26" s="2">
        <v>7665</v>
      </c>
      <c r="D26" s="2" t="s">
        <v>47</v>
      </c>
      <c r="E26" s="3">
        <v>675</v>
      </c>
      <c r="F26" s="3">
        <v>1</v>
      </c>
      <c r="G26" s="3">
        <v>0</v>
      </c>
      <c r="H26" s="3">
        <v>0</v>
      </c>
      <c r="I26" s="3">
        <v>233</v>
      </c>
      <c r="J26" s="3">
        <v>1</v>
      </c>
      <c r="K26" s="3">
        <v>1</v>
      </c>
      <c r="L26" s="3">
        <f t="shared" si="0"/>
        <v>236</v>
      </c>
      <c r="M26" s="4">
        <f t="shared" si="1"/>
        <v>34.962962962962962</v>
      </c>
      <c r="N26" s="2">
        <v>2</v>
      </c>
    </row>
    <row r="27" spans="1:14" x14ac:dyDescent="0.25">
      <c r="A27" s="2" t="s">
        <v>77</v>
      </c>
      <c r="B27" s="2" t="s">
        <v>89</v>
      </c>
      <c r="C27" s="2">
        <v>8886</v>
      </c>
      <c r="D27" s="2" t="s">
        <v>90</v>
      </c>
      <c r="E27" s="3">
        <v>2752</v>
      </c>
      <c r="F27" s="3">
        <v>21</v>
      </c>
      <c r="G27" s="3">
        <v>4</v>
      </c>
      <c r="H27" s="3">
        <v>0</v>
      </c>
      <c r="I27" s="3">
        <v>700</v>
      </c>
      <c r="J27" s="3">
        <v>0</v>
      </c>
      <c r="K27" s="3">
        <v>0</v>
      </c>
      <c r="L27" s="3">
        <f t="shared" si="0"/>
        <v>725</v>
      </c>
      <c r="M27" s="4">
        <f t="shared" si="1"/>
        <v>26.344476744186046</v>
      </c>
      <c r="N27" s="2">
        <v>3</v>
      </c>
    </row>
    <row r="28" spans="1:14" x14ac:dyDescent="0.25">
      <c r="A28" s="2" t="s">
        <v>77</v>
      </c>
      <c r="B28" s="2" t="s">
        <v>78</v>
      </c>
      <c r="C28" s="2">
        <v>8749</v>
      </c>
      <c r="D28" s="2" t="s">
        <v>79</v>
      </c>
      <c r="E28" s="3">
        <v>3386</v>
      </c>
      <c r="F28" s="3">
        <v>27</v>
      </c>
      <c r="G28" s="3">
        <v>0</v>
      </c>
      <c r="H28" s="3">
        <v>0</v>
      </c>
      <c r="I28" s="3">
        <v>848</v>
      </c>
      <c r="J28" s="3">
        <v>5</v>
      </c>
      <c r="K28" s="3">
        <v>12</v>
      </c>
      <c r="L28" s="3">
        <f t="shared" si="0"/>
        <v>892</v>
      </c>
      <c r="M28" s="4">
        <f t="shared" si="1"/>
        <v>26.343768458357946</v>
      </c>
      <c r="N28" s="2">
        <v>2</v>
      </c>
    </row>
    <row r="29" spans="1:14" x14ac:dyDescent="0.25">
      <c r="A29" s="2" t="s">
        <v>77</v>
      </c>
      <c r="B29" s="2" t="s">
        <v>86</v>
      </c>
      <c r="C29" s="2">
        <v>8873</v>
      </c>
      <c r="D29" s="2" t="s">
        <v>88</v>
      </c>
      <c r="E29" s="3">
        <v>10375</v>
      </c>
      <c r="F29" s="3">
        <v>15</v>
      </c>
      <c r="G29" s="3">
        <v>0</v>
      </c>
      <c r="H29" s="3">
        <v>1</v>
      </c>
      <c r="I29" s="3">
        <v>1117</v>
      </c>
      <c r="J29" s="3">
        <v>17</v>
      </c>
      <c r="K29" s="3">
        <v>8</v>
      </c>
      <c r="L29" s="3">
        <f t="shared" si="0"/>
        <v>1158</v>
      </c>
      <c r="M29" s="4">
        <f t="shared" si="1"/>
        <v>11.16144578313253</v>
      </c>
      <c r="N29" s="2">
        <v>3</v>
      </c>
    </row>
    <row r="30" spans="1:14" x14ac:dyDescent="0.25">
      <c r="A30" s="2" t="s">
        <v>77</v>
      </c>
      <c r="B30" s="2" t="s">
        <v>86</v>
      </c>
      <c r="C30" s="2">
        <v>8871</v>
      </c>
      <c r="D30" s="2" t="s">
        <v>87</v>
      </c>
      <c r="E30" s="3">
        <v>3511</v>
      </c>
      <c r="F30" s="3">
        <v>9</v>
      </c>
      <c r="G30" s="3">
        <v>0</v>
      </c>
      <c r="H30" s="3">
        <v>0</v>
      </c>
      <c r="I30" s="3">
        <v>1429</v>
      </c>
      <c r="J30" s="3">
        <v>7</v>
      </c>
      <c r="K30" s="3">
        <v>11</v>
      </c>
      <c r="L30" s="3">
        <f t="shared" si="0"/>
        <v>1456</v>
      </c>
      <c r="M30" s="4">
        <f t="shared" si="1"/>
        <v>41.469666761606376</v>
      </c>
      <c r="N30" s="2">
        <v>0</v>
      </c>
    </row>
    <row r="31" spans="1:14" x14ac:dyDescent="0.25">
      <c r="A31" s="2" t="s">
        <v>21</v>
      </c>
      <c r="B31" s="2" t="s">
        <v>28</v>
      </c>
      <c r="C31" s="2">
        <v>7284</v>
      </c>
      <c r="D31" s="2" t="s">
        <v>29</v>
      </c>
      <c r="E31" s="3">
        <v>2668</v>
      </c>
      <c r="F31" s="3">
        <v>6</v>
      </c>
      <c r="G31" s="3">
        <v>0</v>
      </c>
      <c r="H31" s="3">
        <v>0</v>
      </c>
      <c r="I31" s="3">
        <v>490</v>
      </c>
      <c r="J31" s="3">
        <v>1</v>
      </c>
      <c r="K31" s="3">
        <v>11</v>
      </c>
      <c r="L31" s="3">
        <f t="shared" si="0"/>
        <v>508</v>
      </c>
      <c r="M31" s="4">
        <f t="shared" si="1"/>
        <v>19.04047976011994</v>
      </c>
      <c r="N31" s="2">
        <v>2</v>
      </c>
    </row>
    <row r="32" spans="1:14" x14ac:dyDescent="0.25">
      <c r="A32" s="2" t="s">
        <v>21</v>
      </c>
      <c r="B32" s="2" t="s">
        <v>28</v>
      </c>
      <c r="C32" s="2">
        <v>7290</v>
      </c>
      <c r="D32" s="2" t="s">
        <v>30</v>
      </c>
      <c r="E32" s="3">
        <v>1033</v>
      </c>
      <c r="F32" s="3">
        <v>0</v>
      </c>
      <c r="G32" s="3">
        <v>0</v>
      </c>
      <c r="H32" s="3">
        <v>0</v>
      </c>
      <c r="I32" s="3">
        <v>210</v>
      </c>
      <c r="J32" s="3">
        <v>0</v>
      </c>
      <c r="K32" s="3">
        <v>5</v>
      </c>
      <c r="L32" s="3">
        <f t="shared" si="0"/>
        <v>215</v>
      </c>
      <c r="M32" s="4">
        <f t="shared" si="1"/>
        <v>20.813165537270088</v>
      </c>
      <c r="N32" s="2">
        <v>2</v>
      </c>
    </row>
    <row r="33" spans="1:14" x14ac:dyDescent="0.25">
      <c r="A33" s="2" t="s">
        <v>21</v>
      </c>
      <c r="B33" s="2" t="s">
        <v>26</v>
      </c>
      <c r="C33" s="2">
        <v>7257</v>
      </c>
      <c r="D33" s="2" t="s">
        <v>27</v>
      </c>
      <c r="E33" s="3">
        <v>297</v>
      </c>
      <c r="F33" s="3">
        <v>36</v>
      </c>
      <c r="G33" s="3">
        <v>0</v>
      </c>
      <c r="H33" s="3">
        <v>0</v>
      </c>
      <c r="I33" s="3">
        <v>213</v>
      </c>
      <c r="J33" s="3">
        <v>1</v>
      </c>
      <c r="K33" s="3">
        <v>0</v>
      </c>
      <c r="L33" s="3">
        <f t="shared" si="0"/>
        <v>250</v>
      </c>
      <c r="M33" s="4">
        <f t="shared" si="1"/>
        <v>84.17508417508418</v>
      </c>
      <c r="N33" s="2">
        <v>2</v>
      </c>
    </row>
    <row r="34" spans="1:14" x14ac:dyDescent="0.25">
      <c r="A34" s="2" t="s">
        <v>21</v>
      </c>
      <c r="B34" s="2" t="s">
        <v>102</v>
      </c>
      <c r="C34" s="2">
        <v>9117</v>
      </c>
      <c r="D34" s="2" t="s">
        <v>103</v>
      </c>
      <c r="E34" s="3">
        <v>3816</v>
      </c>
      <c r="F34" s="3">
        <v>9</v>
      </c>
      <c r="G34" s="3">
        <v>0</v>
      </c>
      <c r="H34" s="3">
        <v>0</v>
      </c>
      <c r="I34" s="3">
        <v>361</v>
      </c>
      <c r="J34" s="3">
        <v>1</v>
      </c>
      <c r="K34" s="3">
        <v>2</v>
      </c>
      <c r="L34" s="3">
        <f t="shared" si="0"/>
        <v>373</v>
      </c>
      <c r="M34" s="4">
        <f t="shared" si="1"/>
        <v>9.7746331236897266</v>
      </c>
      <c r="N34" s="2">
        <v>2</v>
      </c>
    </row>
    <row r="35" spans="1:14" x14ac:dyDescent="0.25">
      <c r="A35" s="2" t="s">
        <v>21</v>
      </c>
      <c r="B35" s="2" t="s">
        <v>24</v>
      </c>
      <c r="C35" s="2">
        <v>7181</v>
      </c>
      <c r="D35" s="2" t="s">
        <v>25</v>
      </c>
      <c r="E35" s="3">
        <v>1071</v>
      </c>
      <c r="F35" s="3">
        <v>5</v>
      </c>
      <c r="G35" s="3">
        <v>0</v>
      </c>
      <c r="H35" s="3">
        <v>0</v>
      </c>
      <c r="I35" s="3">
        <v>190</v>
      </c>
      <c r="J35" s="3">
        <v>9</v>
      </c>
      <c r="K35" s="3">
        <v>3</v>
      </c>
      <c r="L35" s="3">
        <f t="shared" si="0"/>
        <v>207</v>
      </c>
      <c r="M35" s="4">
        <f t="shared" si="1"/>
        <v>19.327731092436977</v>
      </c>
      <c r="N35" s="2">
        <v>3</v>
      </c>
    </row>
    <row r="36" spans="1:14" x14ac:dyDescent="0.25">
      <c r="A36" s="2" t="s">
        <v>21</v>
      </c>
      <c r="B36" s="2" t="s">
        <v>39</v>
      </c>
      <c r="C36" s="2">
        <v>7472</v>
      </c>
      <c r="D36" s="2" t="s">
        <v>40</v>
      </c>
      <c r="E36" s="3">
        <v>732</v>
      </c>
      <c r="F36" s="3">
        <v>0</v>
      </c>
      <c r="G36" s="3">
        <v>0</v>
      </c>
      <c r="H36" s="3">
        <v>0</v>
      </c>
      <c r="I36" s="3">
        <v>164</v>
      </c>
      <c r="J36" s="3">
        <v>2</v>
      </c>
      <c r="K36" s="3">
        <v>0</v>
      </c>
      <c r="L36" s="3">
        <f t="shared" si="0"/>
        <v>166</v>
      </c>
      <c r="M36" s="4">
        <f t="shared" si="1"/>
        <v>22.6775956284153</v>
      </c>
      <c r="N36" s="2">
        <v>0</v>
      </c>
    </row>
    <row r="37" spans="1:14" x14ac:dyDescent="0.25">
      <c r="A37" s="2" t="s">
        <v>21</v>
      </c>
      <c r="B37" s="2" t="s">
        <v>31</v>
      </c>
      <c r="C37" s="2">
        <v>7391</v>
      </c>
      <c r="D37" s="2" t="s">
        <v>32</v>
      </c>
      <c r="E37" s="3">
        <v>396</v>
      </c>
      <c r="F37" s="3">
        <v>2</v>
      </c>
      <c r="G37" s="3">
        <v>0</v>
      </c>
      <c r="H37" s="3">
        <v>0</v>
      </c>
      <c r="I37" s="3">
        <v>144</v>
      </c>
      <c r="J37" s="3">
        <v>0</v>
      </c>
      <c r="K37" s="3">
        <v>2</v>
      </c>
      <c r="L37" s="3">
        <f t="shared" si="0"/>
        <v>148</v>
      </c>
      <c r="M37" s="4">
        <f t="shared" si="1"/>
        <v>37.373737373737377</v>
      </c>
      <c r="N37" s="2">
        <v>2</v>
      </c>
    </row>
    <row r="38" spans="1:14" x14ac:dyDescent="0.25">
      <c r="A38" s="2" t="s">
        <v>21</v>
      </c>
      <c r="B38" s="2" t="s">
        <v>22</v>
      </c>
      <c r="C38" s="2">
        <v>7170</v>
      </c>
      <c r="D38" s="2" t="s">
        <v>23</v>
      </c>
      <c r="E38" s="3">
        <v>1817</v>
      </c>
      <c r="F38" s="3">
        <v>20</v>
      </c>
      <c r="G38" s="3">
        <v>0</v>
      </c>
      <c r="H38" s="3">
        <v>2</v>
      </c>
      <c r="I38" s="3">
        <v>743</v>
      </c>
      <c r="J38" s="3">
        <v>3</v>
      </c>
      <c r="K38" s="3">
        <v>3</v>
      </c>
      <c r="L38" s="3">
        <f t="shared" si="0"/>
        <v>771</v>
      </c>
      <c r="M38" s="4">
        <f t="shared" si="1"/>
        <v>42.432581177765549</v>
      </c>
      <c r="N38" s="2">
        <v>2</v>
      </c>
    </row>
    <row r="39" spans="1:14" x14ac:dyDescent="0.25">
      <c r="A39" s="2" t="s">
        <v>21</v>
      </c>
      <c r="B39" s="2" t="s">
        <v>41</v>
      </c>
      <c r="C39" s="2">
        <v>7483</v>
      </c>
      <c r="D39" s="2" t="s">
        <v>42</v>
      </c>
      <c r="E39" s="3">
        <v>3425</v>
      </c>
      <c r="F39" s="3">
        <v>43</v>
      </c>
      <c r="G39" s="3">
        <v>1</v>
      </c>
      <c r="H39" s="3">
        <v>0</v>
      </c>
      <c r="I39" s="3">
        <v>731</v>
      </c>
      <c r="J39" s="3">
        <v>11</v>
      </c>
      <c r="K39" s="3">
        <v>7</v>
      </c>
      <c r="L39" s="3">
        <f t="shared" si="0"/>
        <v>793</v>
      </c>
      <c r="M39" s="4">
        <f t="shared" si="1"/>
        <v>23.153284671532848</v>
      </c>
      <c r="N39" s="2">
        <v>2</v>
      </c>
    </row>
    <row r="40" spans="1:14" x14ac:dyDescent="0.25">
      <c r="A40" s="2" t="s">
        <v>53</v>
      </c>
      <c r="B40" s="2" t="s">
        <v>82</v>
      </c>
      <c r="C40" s="2">
        <v>8800</v>
      </c>
      <c r="D40" s="2" t="s">
        <v>83</v>
      </c>
      <c r="E40" s="3">
        <v>3166</v>
      </c>
      <c r="F40" s="3">
        <v>4</v>
      </c>
      <c r="G40" s="3">
        <v>0</v>
      </c>
      <c r="H40" s="3">
        <v>0</v>
      </c>
      <c r="I40" s="3">
        <v>568</v>
      </c>
      <c r="J40" s="3">
        <v>4</v>
      </c>
      <c r="K40" s="3">
        <v>22</v>
      </c>
      <c r="L40" s="3">
        <f t="shared" si="0"/>
        <v>598</v>
      </c>
      <c r="M40" s="4">
        <f t="shared" si="1"/>
        <v>18.888186986734048</v>
      </c>
      <c r="N40" s="2">
        <v>2</v>
      </c>
    </row>
    <row r="41" spans="1:14" x14ac:dyDescent="0.25">
      <c r="A41" s="2" t="s">
        <v>53</v>
      </c>
      <c r="B41" s="2" t="s">
        <v>80</v>
      </c>
      <c r="C41" s="2">
        <v>8809</v>
      </c>
      <c r="D41" s="2" t="s">
        <v>85</v>
      </c>
      <c r="E41" s="3">
        <v>2318</v>
      </c>
      <c r="F41" s="3">
        <v>2</v>
      </c>
      <c r="G41" s="3">
        <v>0</v>
      </c>
      <c r="H41" s="3">
        <v>0</v>
      </c>
      <c r="I41" s="3">
        <v>687</v>
      </c>
      <c r="J41" s="3">
        <v>1</v>
      </c>
      <c r="K41" s="3">
        <v>0</v>
      </c>
      <c r="L41" s="3">
        <f t="shared" si="0"/>
        <v>690</v>
      </c>
      <c r="M41" s="4">
        <f t="shared" si="1"/>
        <v>29.767040552200175</v>
      </c>
      <c r="N41" s="2">
        <v>3</v>
      </c>
    </row>
    <row r="42" spans="1:14" x14ac:dyDescent="0.25">
      <c r="A42" s="2" t="s">
        <v>53</v>
      </c>
      <c r="B42" s="2" t="s">
        <v>80</v>
      </c>
      <c r="C42" s="2">
        <v>8799</v>
      </c>
      <c r="D42" s="2" t="s">
        <v>81</v>
      </c>
      <c r="E42" s="3">
        <v>5359</v>
      </c>
      <c r="F42" s="3">
        <v>9</v>
      </c>
      <c r="G42" s="3">
        <v>0</v>
      </c>
      <c r="H42" s="3">
        <v>0</v>
      </c>
      <c r="I42" s="3">
        <v>1060</v>
      </c>
      <c r="J42" s="3">
        <v>7</v>
      </c>
      <c r="K42" s="3">
        <v>2</v>
      </c>
      <c r="L42" s="3">
        <f t="shared" si="0"/>
        <v>1078</v>
      </c>
      <c r="M42" s="4">
        <f t="shared" si="1"/>
        <v>20.115693226348199</v>
      </c>
      <c r="N42" s="2">
        <v>3</v>
      </c>
    </row>
    <row r="43" spans="1:14" x14ac:dyDescent="0.25">
      <c r="A43" s="2" t="s">
        <v>53</v>
      </c>
      <c r="B43" s="2" t="s">
        <v>80</v>
      </c>
      <c r="C43" s="2">
        <v>8808</v>
      </c>
      <c r="D43" s="2" t="s">
        <v>84</v>
      </c>
      <c r="E43" s="3">
        <v>1343</v>
      </c>
      <c r="F43" s="3">
        <v>9</v>
      </c>
      <c r="G43" s="3">
        <v>0</v>
      </c>
      <c r="H43" s="3">
        <v>0</v>
      </c>
      <c r="I43" s="3">
        <v>445</v>
      </c>
      <c r="J43" s="3">
        <v>2</v>
      </c>
      <c r="K43" s="3">
        <v>2</v>
      </c>
      <c r="L43" s="3">
        <f t="shared" si="0"/>
        <v>458</v>
      </c>
      <c r="M43" s="4">
        <f t="shared" si="1"/>
        <v>34.102755026061054</v>
      </c>
      <c r="N43" s="2">
        <v>2</v>
      </c>
    </row>
    <row r="44" spans="1:14" x14ac:dyDescent="0.25">
      <c r="A44" s="2" t="s">
        <v>53</v>
      </c>
      <c r="B44" s="2" t="s">
        <v>54</v>
      </c>
      <c r="C44" s="2">
        <v>7974</v>
      </c>
      <c r="D44" s="2" t="s">
        <v>55</v>
      </c>
      <c r="E44" s="3">
        <v>5061</v>
      </c>
      <c r="F44" s="3">
        <v>11</v>
      </c>
      <c r="G44" s="3">
        <v>0</v>
      </c>
      <c r="H44" s="3">
        <v>0</v>
      </c>
      <c r="I44" s="3">
        <v>740</v>
      </c>
      <c r="J44" s="3">
        <v>2</v>
      </c>
      <c r="K44" s="3">
        <v>2</v>
      </c>
      <c r="L44" s="3">
        <f t="shared" si="0"/>
        <v>755</v>
      </c>
      <c r="M44" s="4">
        <f t="shared" si="1"/>
        <v>14.918000395178819</v>
      </c>
      <c r="N44" s="2">
        <v>2</v>
      </c>
    </row>
    <row r="45" spans="1:14" x14ac:dyDescent="0.25">
      <c r="A45" s="2" t="s">
        <v>53</v>
      </c>
      <c r="B45" s="2" t="s">
        <v>54</v>
      </c>
      <c r="C45" s="2">
        <v>8596</v>
      </c>
      <c r="D45" s="2" t="s">
        <v>74</v>
      </c>
      <c r="E45" s="3">
        <v>1975</v>
      </c>
      <c r="F45" s="3">
        <v>3</v>
      </c>
      <c r="G45" s="3">
        <v>0</v>
      </c>
      <c r="H45" s="3">
        <v>0</v>
      </c>
      <c r="I45" s="3">
        <v>723</v>
      </c>
      <c r="J45" s="3">
        <v>3</v>
      </c>
      <c r="K45" s="3">
        <v>1</v>
      </c>
      <c r="L45" s="3">
        <f t="shared" si="0"/>
        <v>730</v>
      </c>
      <c r="M45" s="4">
        <f t="shared" si="1"/>
        <v>36.962025316455701</v>
      </c>
      <c r="N45" s="2">
        <v>3</v>
      </c>
    </row>
    <row r="46" spans="1:14" x14ac:dyDescent="0.25">
      <c r="A46" s="2" t="s">
        <v>59</v>
      </c>
      <c r="B46" s="2" t="s">
        <v>66</v>
      </c>
      <c r="C46" s="2">
        <v>8452</v>
      </c>
      <c r="D46" s="2" t="s">
        <v>68</v>
      </c>
      <c r="E46" s="3">
        <v>1119</v>
      </c>
      <c r="F46" s="3">
        <v>0</v>
      </c>
      <c r="G46" s="3">
        <v>0</v>
      </c>
      <c r="H46" s="3">
        <v>0</v>
      </c>
      <c r="I46" s="3">
        <v>269</v>
      </c>
      <c r="J46" s="3">
        <v>0</v>
      </c>
      <c r="K46" s="3">
        <v>6</v>
      </c>
      <c r="L46" s="3">
        <f t="shared" si="0"/>
        <v>275</v>
      </c>
      <c r="M46" s="4">
        <f t="shared" si="1"/>
        <v>24.575513851653259</v>
      </c>
      <c r="N46" s="2">
        <v>2</v>
      </c>
    </row>
    <row r="47" spans="1:14" x14ac:dyDescent="0.25">
      <c r="A47" s="2" t="s">
        <v>59</v>
      </c>
      <c r="B47" s="2" t="s">
        <v>66</v>
      </c>
      <c r="C47" s="2">
        <v>8451</v>
      </c>
      <c r="D47" s="2" t="s">
        <v>67</v>
      </c>
      <c r="E47" s="3">
        <v>3453</v>
      </c>
      <c r="F47" s="3">
        <v>5</v>
      </c>
      <c r="G47" s="3">
        <v>0</v>
      </c>
      <c r="H47" s="3">
        <v>1</v>
      </c>
      <c r="I47" s="3">
        <v>686</v>
      </c>
      <c r="J47" s="3">
        <v>4</v>
      </c>
      <c r="K47" s="3">
        <v>22</v>
      </c>
      <c r="L47" s="3">
        <f t="shared" si="0"/>
        <v>718</v>
      </c>
      <c r="M47" s="4">
        <f t="shared" si="1"/>
        <v>20.793512887344338</v>
      </c>
      <c r="N47" s="2">
        <v>2</v>
      </c>
    </row>
    <row r="48" spans="1:14" x14ac:dyDescent="0.25">
      <c r="A48" s="2" t="s">
        <v>59</v>
      </c>
      <c r="B48" s="2" t="s">
        <v>109</v>
      </c>
      <c r="C48" s="2">
        <v>9226</v>
      </c>
      <c r="D48" s="2" t="s">
        <v>110</v>
      </c>
      <c r="E48" s="3">
        <v>1244</v>
      </c>
      <c r="F48" s="3">
        <v>1</v>
      </c>
      <c r="G48" s="3">
        <v>0</v>
      </c>
      <c r="H48" s="3">
        <v>0</v>
      </c>
      <c r="I48" s="3">
        <v>317</v>
      </c>
      <c r="J48" s="3">
        <v>3</v>
      </c>
      <c r="K48" s="3">
        <v>6</v>
      </c>
      <c r="L48" s="3">
        <f t="shared" si="0"/>
        <v>327</v>
      </c>
      <c r="M48" s="4">
        <f t="shared" si="1"/>
        <v>26.286173633440512</v>
      </c>
      <c r="N48" s="2">
        <v>1</v>
      </c>
    </row>
    <row r="49" spans="1:14" x14ac:dyDescent="0.25">
      <c r="A49" s="2" t="s">
        <v>59</v>
      </c>
      <c r="B49" s="2" t="s">
        <v>71</v>
      </c>
      <c r="C49" s="2">
        <v>8459</v>
      </c>
      <c r="D49" s="2" t="s">
        <v>72</v>
      </c>
      <c r="E49" s="3">
        <v>2431</v>
      </c>
      <c r="F49" s="3">
        <v>8</v>
      </c>
      <c r="G49" s="3">
        <v>0</v>
      </c>
      <c r="H49" s="3">
        <v>0</v>
      </c>
      <c r="I49" s="3">
        <v>476</v>
      </c>
      <c r="J49" s="3">
        <v>1</v>
      </c>
      <c r="K49" s="3">
        <v>9</v>
      </c>
      <c r="L49" s="3">
        <f t="shared" si="0"/>
        <v>494</v>
      </c>
      <c r="M49" s="4">
        <f t="shared" si="1"/>
        <v>20.320855614973262</v>
      </c>
      <c r="N49" s="2">
        <v>2</v>
      </c>
    </row>
    <row r="50" spans="1:14" x14ac:dyDescent="0.25">
      <c r="A50" s="2" t="s">
        <v>59</v>
      </c>
      <c r="B50" s="2" t="s">
        <v>71</v>
      </c>
      <c r="C50" s="2">
        <v>8466</v>
      </c>
      <c r="D50" s="2" t="s">
        <v>73</v>
      </c>
      <c r="E50" s="3">
        <v>1019</v>
      </c>
      <c r="F50" s="3">
        <v>4</v>
      </c>
      <c r="G50" s="3">
        <v>0</v>
      </c>
      <c r="H50" s="3">
        <v>0</v>
      </c>
      <c r="I50" s="3">
        <v>209</v>
      </c>
      <c r="J50" s="3">
        <v>0</v>
      </c>
      <c r="K50" s="3">
        <v>6</v>
      </c>
      <c r="L50" s="3">
        <f t="shared" si="0"/>
        <v>219</v>
      </c>
      <c r="M50" s="4">
        <f t="shared" si="1"/>
        <v>21.491658488714428</v>
      </c>
      <c r="N50" s="2">
        <v>2</v>
      </c>
    </row>
    <row r="51" spans="1:14" x14ac:dyDescent="0.25">
      <c r="A51" s="2" t="s">
        <v>59</v>
      </c>
      <c r="B51" s="2" t="s">
        <v>69</v>
      </c>
      <c r="C51" s="2">
        <v>8454</v>
      </c>
      <c r="D51" s="2" t="s">
        <v>70</v>
      </c>
      <c r="E51" s="3">
        <v>9157</v>
      </c>
      <c r="F51" s="3">
        <v>11</v>
      </c>
      <c r="G51" s="3">
        <v>0</v>
      </c>
      <c r="H51" s="3">
        <v>1</v>
      </c>
      <c r="I51" s="3">
        <v>751</v>
      </c>
      <c r="J51" s="3">
        <v>6</v>
      </c>
      <c r="K51" s="3">
        <v>10</v>
      </c>
      <c r="L51" s="3">
        <f t="shared" si="0"/>
        <v>779</v>
      </c>
      <c r="M51" s="4">
        <f t="shared" si="1"/>
        <v>8.5071529977066724</v>
      </c>
      <c r="N51" s="2">
        <v>4</v>
      </c>
    </row>
    <row r="52" spans="1:14" x14ac:dyDescent="0.25">
      <c r="A52" s="2" t="s">
        <v>59</v>
      </c>
      <c r="B52" s="2" t="s">
        <v>64</v>
      </c>
      <c r="C52" s="2">
        <v>8424</v>
      </c>
      <c r="D52" s="2" t="s">
        <v>65</v>
      </c>
      <c r="E52" s="3">
        <v>4343</v>
      </c>
      <c r="F52" s="3">
        <v>9</v>
      </c>
      <c r="G52" s="3">
        <v>1</v>
      </c>
      <c r="H52" s="3">
        <v>0</v>
      </c>
      <c r="I52" s="3">
        <v>686</v>
      </c>
      <c r="J52" s="3">
        <v>5</v>
      </c>
      <c r="K52" s="3">
        <v>9</v>
      </c>
      <c r="L52" s="3">
        <f t="shared" si="0"/>
        <v>710</v>
      </c>
      <c r="M52" s="4">
        <f t="shared" si="1"/>
        <v>16.348146442551233</v>
      </c>
      <c r="N52" s="2">
        <v>2</v>
      </c>
    </row>
    <row r="53" spans="1:14" x14ac:dyDescent="0.25">
      <c r="A53" s="2" t="s">
        <v>59</v>
      </c>
      <c r="B53" s="2" t="s">
        <v>75</v>
      </c>
      <c r="C53" s="2">
        <v>8692</v>
      </c>
      <c r="D53" s="2" t="s">
        <v>76</v>
      </c>
      <c r="E53" s="3">
        <v>6335</v>
      </c>
      <c r="F53" s="3">
        <v>11</v>
      </c>
      <c r="G53" s="3">
        <v>0</v>
      </c>
      <c r="H53" s="3">
        <v>1</v>
      </c>
      <c r="I53" s="3">
        <v>707</v>
      </c>
      <c r="J53" s="3">
        <v>1</v>
      </c>
      <c r="K53" s="3">
        <v>4</v>
      </c>
      <c r="L53" s="3">
        <f t="shared" si="0"/>
        <v>724</v>
      </c>
      <c r="M53" s="4">
        <f t="shared" si="1"/>
        <v>11.428571428571429</v>
      </c>
      <c r="N53" s="2">
        <v>3</v>
      </c>
    </row>
    <row r="54" spans="1:14" x14ac:dyDescent="0.25">
      <c r="A54" s="2" t="s">
        <v>59</v>
      </c>
      <c r="B54" s="2" t="s">
        <v>60</v>
      </c>
      <c r="C54" s="2">
        <v>8334</v>
      </c>
      <c r="D54" s="2" t="s">
        <v>61</v>
      </c>
      <c r="E54" s="3">
        <v>1271</v>
      </c>
      <c r="F54" s="3">
        <v>9</v>
      </c>
      <c r="G54" s="3">
        <v>0</v>
      </c>
      <c r="H54" s="3">
        <v>0</v>
      </c>
      <c r="I54" s="3">
        <v>257</v>
      </c>
      <c r="J54" s="3">
        <v>0</v>
      </c>
      <c r="K54" s="3">
        <v>5</v>
      </c>
      <c r="L54" s="3">
        <f t="shared" si="0"/>
        <v>271</v>
      </c>
      <c r="M54" s="4">
        <f t="shared" si="1"/>
        <v>21.321793863099924</v>
      </c>
      <c r="N54" s="2">
        <v>2</v>
      </c>
    </row>
    <row r="55" spans="1:14" x14ac:dyDescent="0.25">
      <c r="A55" s="2" t="s">
        <v>59</v>
      </c>
      <c r="B55" s="2" t="s">
        <v>62</v>
      </c>
      <c r="C55" s="2">
        <v>8367</v>
      </c>
      <c r="D55" s="2" t="s">
        <v>63</v>
      </c>
      <c r="E55" s="3">
        <v>3134</v>
      </c>
      <c r="F55" s="3">
        <v>4</v>
      </c>
      <c r="G55" s="3">
        <v>0</v>
      </c>
      <c r="H55" s="3">
        <v>0</v>
      </c>
      <c r="I55" s="3">
        <v>183</v>
      </c>
      <c r="J55" s="3">
        <v>1</v>
      </c>
      <c r="K55" s="3">
        <v>8</v>
      </c>
      <c r="L55" s="3">
        <f t="shared" si="0"/>
        <v>196</v>
      </c>
      <c r="M55" s="4">
        <f t="shared" si="1"/>
        <v>6.253988513082323</v>
      </c>
      <c r="N55" s="2">
        <v>3</v>
      </c>
    </row>
    <row r="56" spans="1:14" x14ac:dyDescent="0.25">
      <c r="A56" s="2" t="s">
        <v>56</v>
      </c>
      <c r="B56" s="2" t="s">
        <v>104</v>
      </c>
      <c r="C56" s="2">
        <v>9146</v>
      </c>
      <c r="D56" s="2" t="s">
        <v>105</v>
      </c>
      <c r="E56" s="3">
        <v>3424</v>
      </c>
      <c r="F56" s="3">
        <v>3</v>
      </c>
      <c r="G56" s="3">
        <v>0</v>
      </c>
      <c r="H56" s="3">
        <v>0</v>
      </c>
      <c r="I56" s="3">
        <v>370</v>
      </c>
      <c r="J56" s="3">
        <v>1</v>
      </c>
      <c r="K56" s="3">
        <v>10</v>
      </c>
      <c r="L56" s="3">
        <f t="shared" si="0"/>
        <v>384</v>
      </c>
      <c r="M56" s="4">
        <f t="shared" si="1"/>
        <v>11.214953271028037</v>
      </c>
      <c r="N56" s="2">
        <v>2</v>
      </c>
    </row>
    <row r="57" spans="1:14" x14ac:dyDescent="0.25">
      <c r="A57" s="2" t="s">
        <v>56</v>
      </c>
      <c r="B57" s="2" t="s">
        <v>57</v>
      </c>
      <c r="C57" s="2">
        <v>8110</v>
      </c>
      <c r="D57" s="2" t="s">
        <v>58</v>
      </c>
      <c r="E57" s="3">
        <v>3405</v>
      </c>
      <c r="F57" s="3">
        <v>1</v>
      </c>
      <c r="G57" s="3">
        <v>0</v>
      </c>
      <c r="H57" s="3">
        <v>0</v>
      </c>
      <c r="I57" s="3">
        <v>483</v>
      </c>
      <c r="J57" s="3">
        <v>6</v>
      </c>
      <c r="K57" s="3">
        <v>8</v>
      </c>
      <c r="L57" s="3">
        <f t="shared" si="0"/>
        <v>498</v>
      </c>
      <c r="M57" s="4">
        <f t="shared" si="1"/>
        <v>14.625550660792952</v>
      </c>
      <c r="N57" s="2">
        <v>2</v>
      </c>
    </row>
    <row r="58" spans="1:14" x14ac:dyDescent="0.25">
      <c r="E58" s="3"/>
      <c r="F58" s="3"/>
      <c r="G58" s="3"/>
      <c r="H58" s="3"/>
      <c r="I58" s="3"/>
      <c r="J58" s="3"/>
      <c r="K58" s="3"/>
      <c r="L58" s="3"/>
      <c r="M58" s="4"/>
    </row>
    <row r="59" spans="1:14" s="1" customFormat="1" x14ac:dyDescent="0.25">
      <c r="A59" s="7" t="s">
        <v>111</v>
      </c>
      <c r="B59" s="7"/>
      <c r="C59" s="7"/>
      <c r="D59" s="7"/>
      <c r="E59" s="5">
        <f>SUM(E8:E57)</f>
        <v>197290</v>
      </c>
      <c r="F59" s="5">
        <f t="shared" ref="F59:K59" si="2">SUM(F8:F57)</f>
        <v>652</v>
      </c>
      <c r="G59" s="5">
        <f t="shared" si="2"/>
        <v>7</v>
      </c>
      <c r="H59" s="5">
        <f t="shared" si="2"/>
        <v>13</v>
      </c>
      <c r="I59" s="5">
        <f t="shared" si="2"/>
        <v>28611</v>
      </c>
      <c r="J59" s="5">
        <f t="shared" si="2"/>
        <v>232</v>
      </c>
      <c r="K59" s="5">
        <f t="shared" si="2"/>
        <v>335</v>
      </c>
      <c r="L59" s="5">
        <f>SUM(L8:L57)</f>
        <v>29850</v>
      </c>
      <c r="M59" s="6">
        <f t="shared" si="1"/>
        <v>15.130011657965431</v>
      </c>
    </row>
    <row r="61" spans="1:14" x14ac:dyDescent="0.25">
      <c r="A61" s="8" t="s">
        <v>117</v>
      </c>
      <c r="B61" s="8"/>
      <c r="C61" s="8"/>
      <c r="D61" s="8"/>
    </row>
  </sheetData>
  <sortState ref="F2:Q51">
    <sortCondition ref="F2:F51"/>
    <sortCondition ref="G2:G51"/>
    <sortCondition ref="I2:I51"/>
  </sortState>
  <mergeCells count="5">
    <mergeCell ref="A59:D59"/>
    <mergeCell ref="A1:E1"/>
    <mergeCell ref="A3:E3"/>
    <mergeCell ref="A4:D4"/>
    <mergeCell ref="A61:D61"/>
  </mergeCells>
  <pageMargins left="0.25" right="0.25" top="0.75" bottom="0.75" header="0.3" footer="0.3"/>
  <pageSetup paperSize="9" orientation="landscape" r:id="rId1"/>
  <ignoredErrors>
    <ignoredError sqref="L8 L9:L17 L18:L36 L37:L57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Navngivne områder</vt:lpstr>
      </vt:variant>
      <vt:variant>
        <vt:i4>2</vt:i4>
      </vt:variant>
    </vt:vector>
  </HeadingPairs>
  <TitlesOfParts>
    <vt:vector size="3" baseType="lpstr">
      <vt:lpstr>Valgresultat</vt:lpstr>
      <vt:lpstr>Valgresultat!Udskriftstitler</vt:lpstr>
      <vt:lpstr>Valgresultat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 B. Kristiansen</dc:creator>
  <cp:lastModifiedBy>Pernille Esdahl</cp:lastModifiedBy>
  <dcterms:created xsi:type="dcterms:W3CDTF">2016-11-10T11:19:50Z</dcterms:created>
  <dcterms:modified xsi:type="dcterms:W3CDTF">2016-11-10T11:42:17Z</dcterms:modified>
</cp:coreProperties>
</file>